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E00A2ABC-55B1-CB47-A611-A00E1922DA72}" xr6:coauthVersionLast="45" xr6:coauthVersionMax="45" xr10:uidLastSave="{00000000-0000-0000-0000-000000000000}"/>
  <bookViews>
    <workbookView xWindow="5580" yWindow="2360" windowWidth="27640" windowHeight="16940" xr2:uid="{F0CCE4AD-F97E-9C49-8D92-C1523F3B3721}"/>
  </bookViews>
  <sheets>
    <sheet name="Profil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6" i="1" s="1"/>
  <c r="D7" i="1"/>
  <c r="H7" i="1" s="1"/>
  <c r="I7" i="1" s="1"/>
  <c r="H6" i="1"/>
  <c r="I6" i="1" s="1"/>
  <c r="E6" i="1"/>
  <c r="H5" i="1"/>
  <c r="E5" i="1"/>
  <c r="H4" i="1"/>
  <c r="I4" i="1" s="1"/>
  <c r="E4" i="1"/>
  <c r="H3" i="1"/>
  <c r="E3" i="1"/>
  <c r="I3" i="1" l="1"/>
  <c r="I5" i="1"/>
  <c r="G3" i="1"/>
  <c r="G4" i="1"/>
  <c r="G5" i="1"/>
  <c r="E7" i="1"/>
</calcChain>
</file>

<file path=xl/sharedStrings.xml><?xml version="1.0" encoding="utf-8"?>
<sst xmlns="http://schemas.openxmlformats.org/spreadsheetml/2006/main" count="15" uniqueCount="11">
  <si>
    <t>Semestre 1</t>
  </si>
  <si>
    <t>Semestre 2</t>
  </si>
  <si>
    <t>S1 + S2</t>
  </si>
  <si>
    <t>S1</t>
  </si>
  <si>
    <t>S2</t>
  </si>
  <si>
    <t>Entreprises</t>
  </si>
  <si>
    <t>Académique</t>
  </si>
  <si>
    <t>Non renseigné</t>
  </si>
  <si>
    <t>Non LinkedIn</t>
  </si>
  <si>
    <t>THESES.FR</t>
  </si>
  <si>
    <t>THESES.FR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</si>
</sst>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11" xfId="0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4" fillId="0" borderId="6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5" fontId="2" fillId="0" borderId="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0" xfId="1" applyFont="1" applyFill="1"/>
    <xf numFmtId="0" fontId="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400" b="1"/>
              <a:t>Profils LinkedIn Docteurs SPI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Profils!$L$2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Profils!$K$3:$K$6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Profils!$L$3:$L$6</c:f>
              <c:numCache>
                <c:formatCode>0.0%</c:formatCode>
                <c:ptCount val="4"/>
                <c:pt idx="0">
                  <c:v>0.31459797033567527</c:v>
                </c:pt>
                <c:pt idx="1">
                  <c:v>0.23185011709601874</c:v>
                </c:pt>
                <c:pt idx="2">
                  <c:v>0.23185011709601874</c:v>
                </c:pt>
                <c:pt idx="3">
                  <c:v>0.22170179547228727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224C-82AD-3686A66EDA26}"/>
            </c:ext>
          </c:extLst>
        </c:ser>
        <c:ser>
          <c:idx val="1"/>
          <c:order val="1"/>
          <c:tx>
            <c:strRef>
              <c:f>Profils!$M$2</c:f>
              <c:strCache>
                <c:ptCount val="1"/>
                <c:pt idx="0">
                  <c:v>S1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Profils!$K$3:$K$6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Profils!$M$3:$M$6</c:f>
              <c:numCache>
                <c:formatCode>0.0%</c:formatCode>
                <c:ptCount val="4"/>
                <c:pt idx="0">
                  <c:v>0.4</c:v>
                </c:pt>
                <c:pt idx="1">
                  <c:v>0.23207547169811321</c:v>
                </c:pt>
                <c:pt idx="2">
                  <c:v>0.15094339622641509</c:v>
                </c:pt>
                <c:pt idx="3">
                  <c:v>0.21698113207547171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D-224C-82AD-3686A66EDA26}"/>
            </c:ext>
          </c:extLst>
        </c:ser>
        <c:ser>
          <c:idx val="2"/>
          <c:order val="2"/>
          <c:tx>
            <c:strRef>
              <c:f>Profils!$N$2</c:f>
              <c:strCache>
                <c:ptCount val="1"/>
                <c:pt idx="0">
                  <c:v>S2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Profils!$K$3:$K$6</c:f>
              <c:strCache>
                <c:ptCount val="4"/>
                <c:pt idx="0">
                  <c:v>Entreprises</c:v>
                </c:pt>
                <c:pt idx="1">
                  <c:v>Académique</c:v>
                </c:pt>
                <c:pt idx="2">
                  <c:v>Non renseigné</c:v>
                </c:pt>
                <c:pt idx="3">
                  <c:v>Non LinkedIn</c:v>
                </c:pt>
              </c:strCache>
            </c:strRef>
          </c:cat>
          <c:val>
            <c:numRef>
              <c:f>Profils!$N$3:$N$6</c:f>
              <c:numCache>
                <c:formatCode>0.0%</c:formatCode>
                <c:ptCount val="4"/>
                <c:pt idx="0">
                  <c:v>0.25432756324900135</c:v>
                </c:pt>
                <c:pt idx="1">
                  <c:v>0.23169107856191745</c:v>
                </c:pt>
                <c:pt idx="2">
                  <c:v>0.28894806924101196</c:v>
                </c:pt>
                <c:pt idx="3">
                  <c:v>0.22503328894806923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D-224C-82AD-3686A66E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629408"/>
        <c:axId val="1344825552"/>
      </c:barChart>
      <c:catAx>
        <c:axId val="14316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4825552"/>
        <c:crosses val="autoZero"/>
        <c:auto val="1"/>
        <c:lblAlgn val="ctr"/>
        <c:lblOffset val="100"/>
        <c:noMultiLvlLbl val="0"/>
      </c:catAx>
      <c:valAx>
        <c:axId val="13448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in"/>
        <c:tickLblPos val="nextTo"/>
        <c:spPr>
          <a:noFill/>
          <a:ln>
            <a:solidFill>
              <a:srgbClr val="00206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162940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>
          <a:solidFill>
            <a:srgbClr val="00206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1104900</xdr:colOff>
      <xdr:row>15</xdr:row>
      <xdr:rowOff>127001</xdr:rowOff>
    </xdr:from>
    <xdr:ext cx="3263900" cy="76199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E35611A-0E63-684E-A3CF-BBA16816FD0F}"/>
            </a:ext>
          </a:extLst>
        </xdr:cNvPr>
        <xdr:cNvSpPr txBox="1"/>
      </xdr:nvSpPr>
      <xdr:spPr>
        <a:xfrm>
          <a:off x="2755900" y="4978401"/>
          <a:ext cx="3263900" cy="7619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002060"/>
              </a:solidFill>
            </a:rPr>
            <a:t>Thèses soutenues 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2019</a:t>
          </a: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</xdr:txBody>
    </xdr:sp>
    <xdr:clientData/>
  </xdr:oneCellAnchor>
  <xdr:twoCellAnchor>
    <xdr:from>
      <xdr:col>7</xdr:col>
      <xdr:colOff>44450</xdr:colOff>
      <xdr:row>9</xdr:row>
      <xdr:rowOff>177800</xdr:rowOff>
    </xdr:from>
    <xdr:to>
      <xdr:col>14</xdr:col>
      <xdr:colOff>190500</xdr:colOff>
      <xdr:row>30</xdr:row>
      <xdr:rowOff>63500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8DA97FA-0492-8F4D-B430-CFA849D0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Promo2019_avanc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s"/>
      <sheetName val="Relations"/>
      <sheetName val="Pays"/>
    </sheetNames>
    <sheetDataSet>
      <sheetData sheetId="0">
        <row r="2">
          <cell r="L2">
            <v>2019</v>
          </cell>
          <cell r="M2" t="str">
            <v>S1</v>
          </cell>
          <cell r="N2" t="str">
            <v>S2</v>
          </cell>
        </row>
        <row r="3">
          <cell r="K3" t="str">
            <v>Entreprises</v>
          </cell>
          <cell r="L3">
            <v>0.31459797033567527</v>
          </cell>
          <cell r="M3">
            <v>0.4</v>
          </cell>
          <cell r="N3">
            <v>0.25432756324900135</v>
          </cell>
        </row>
        <row r="4">
          <cell r="K4" t="str">
            <v>Académique</v>
          </cell>
          <cell r="L4">
            <v>0.23185011709601874</v>
          </cell>
          <cell r="M4">
            <v>0.23207547169811321</v>
          </cell>
          <cell r="N4">
            <v>0.23169107856191745</v>
          </cell>
        </row>
        <row r="5">
          <cell r="K5" t="str">
            <v>Non renseigné</v>
          </cell>
          <cell r="L5">
            <v>0.23185011709601874</v>
          </cell>
          <cell r="M5">
            <v>0.15094339622641509</v>
          </cell>
          <cell r="N5">
            <v>0.28894806924101196</v>
          </cell>
        </row>
        <row r="6">
          <cell r="K6" t="str">
            <v>Non LinkedIn</v>
          </cell>
          <cell r="L6">
            <v>0.22170179547228727</v>
          </cell>
          <cell r="M6">
            <v>0.21698113207547171</v>
          </cell>
          <cell r="N6">
            <v>0.22503328894806923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heses.fr/fr/?q=dateSoutenance:%5b2019-07-01T23:59:59Z%20TO%202019-12-31T23:59:59Z%5d&amp;fq=dateSoutenance:%5b1965-01-01T23:59:59Z%2BTO%2B2020-12-31T23:59:59Z%5d&amp;checkedfacets=oaiSetSpec=ddc:620;oaiSetSpec=ddc:600;oaiSetSpec=ddc:670;&amp;start=0&amp;status=status:soutenue&amp;access=&amp;prevision=&amp;zone1=titreRAs&amp;val1=&amp;op1=AND&amp;zone2=auteurs&amp;val2=&amp;op2=AND&amp;zone3=etabSoutenances&amp;val3=&amp;op3=AND&amp;zone4=dateSoutenance&amp;val4a=01/07/2019&amp;val4b=31/12/2019&amp;type=avance" TargetMode="External"/><Relationship Id="rId1" Type="http://schemas.openxmlformats.org/officeDocument/2006/relationships/hyperlink" Target="http://www.theses.fr/fr/?q=dateSoutenance:%5b2019-01-01T23:59:59Z%20TO%202019-06-30T23:59:59Z%5d&amp;fq=dateSoutenance:%5b1965-01-01T23:59:59Z%2BTO%2B2020-12-31T23:59:59Z%5d&amp;checkedfacets=oaiSetSpec=ddc:620;oaiSetSpec=ddc:670;oaiSetSpec=ddc:600;oaiSetSpec=ddc:680;&amp;start=0&amp;status=status:soutenue&amp;access=&amp;prevision=&amp;zone1=titreRAs&amp;val1=&amp;op1=AND&amp;zone2=auteurs&amp;val2=&amp;op2=AND&amp;zone3=etabSoutenances&amp;val3=&amp;op3=AND&amp;zone4=dateSoutenance&amp;val4a=01/01/2019&amp;val4b=30/06/2019&amp;type=av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07F6-C611-8E4B-A899-98804B4E8822}">
  <dimension ref="C1:N13"/>
  <sheetViews>
    <sheetView tabSelected="1" workbookViewId="0">
      <selection activeCell="C15" sqref="C15:G20"/>
    </sheetView>
  </sheetViews>
  <sheetFormatPr baseColWidth="10" defaultRowHeight="16" x14ac:dyDescent="0.2"/>
  <cols>
    <col min="3" max="3" width="24.1640625" customWidth="1"/>
    <col min="4" max="4" width="13.5" customWidth="1"/>
    <col min="5" max="5" width="14.83203125" customWidth="1"/>
    <col min="7" max="7" width="15.6640625" customWidth="1"/>
    <col min="8" max="8" width="16" customWidth="1"/>
    <col min="11" max="11" width="17.1640625" customWidth="1"/>
  </cols>
  <sheetData>
    <row r="1" spans="3:14" ht="17" thickBot="1" x14ac:dyDescent="0.25"/>
    <row r="2" spans="3:14" ht="20" thickBot="1" x14ac:dyDescent="0.3">
      <c r="C2" s="1"/>
      <c r="D2" s="2" t="s">
        <v>0</v>
      </c>
      <c r="E2" s="2"/>
      <c r="F2" s="2" t="s">
        <v>1</v>
      </c>
      <c r="G2" s="3"/>
      <c r="H2" s="4" t="s">
        <v>2</v>
      </c>
      <c r="I2" s="5"/>
      <c r="K2" s="6"/>
      <c r="L2" s="6">
        <v>2019</v>
      </c>
      <c r="M2" s="6" t="s">
        <v>3</v>
      </c>
      <c r="N2" s="6" t="s">
        <v>4</v>
      </c>
    </row>
    <row r="3" spans="3:14" ht="19" x14ac:dyDescent="0.25">
      <c r="C3" s="7" t="s">
        <v>5</v>
      </c>
      <c r="D3" s="8">
        <v>212</v>
      </c>
      <c r="E3" s="9">
        <f>D3/D7</f>
        <v>0.4</v>
      </c>
      <c r="F3" s="8">
        <v>191</v>
      </c>
      <c r="G3" s="10">
        <f>F3/F7</f>
        <v>0.25432756324900135</v>
      </c>
      <c r="H3" s="7">
        <f>D3+F3</f>
        <v>403</v>
      </c>
      <c r="I3" s="11">
        <f>H3/H7</f>
        <v>0.31459797033567527</v>
      </c>
      <c r="K3" s="12" t="s">
        <v>5</v>
      </c>
      <c r="L3" s="13">
        <v>0.31459797033567527</v>
      </c>
      <c r="M3" s="13">
        <v>0.4</v>
      </c>
      <c r="N3" s="13">
        <v>0.25432756324900135</v>
      </c>
    </row>
    <row r="4" spans="3:14" ht="19" x14ac:dyDescent="0.25">
      <c r="C4" s="14" t="s">
        <v>6</v>
      </c>
      <c r="D4" s="12">
        <v>123</v>
      </c>
      <c r="E4" s="13">
        <f>D4/D7</f>
        <v>0.23207547169811321</v>
      </c>
      <c r="F4" s="12">
        <v>174</v>
      </c>
      <c r="G4" s="15">
        <f>F4/F7</f>
        <v>0.23169107856191745</v>
      </c>
      <c r="H4" s="14">
        <f>D4+F4</f>
        <v>297</v>
      </c>
      <c r="I4" s="16">
        <f>H4/H7</f>
        <v>0.23185011709601874</v>
      </c>
      <c r="K4" s="12" t="s">
        <v>6</v>
      </c>
      <c r="L4" s="13">
        <v>0.23185011709601874</v>
      </c>
      <c r="M4" s="13">
        <v>0.23207547169811321</v>
      </c>
      <c r="N4" s="13">
        <v>0.23169107856191745</v>
      </c>
    </row>
    <row r="5" spans="3:14" ht="19" x14ac:dyDescent="0.25">
      <c r="C5" s="14" t="s">
        <v>7</v>
      </c>
      <c r="D5" s="12">
        <v>80</v>
      </c>
      <c r="E5" s="13">
        <f>D5/D7</f>
        <v>0.15094339622641509</v>
      </c>
      <c r="F5" s="12">
        <v>217</v>
      </c>
      <c r="G5" s="15">
        <f>F5/F7</f>
        <v>0.28894806924101196</v>
      </c>
      <c r="H5" s="14">
        <f>D5+F5</f>
        <v>297</v>
      </c>
      <c r="I5" s="16">
        <f>H5/H7</f>
        <v>0.23185011709601874</v>
      </c>
      <c r="K5" s="12" t="s">
        <v>7</v>
      </c>
      <c r="L5" s="13">
        <v>0.23185011709601874</v>
      </c>
      <c r="M5" s="13">
        <v>0.15094339622641509</v>
      </c>
      <c r="N5" s="13">
        <v>0.28894806924101196</v>
      </c>
    </row>
    <row r="6" spans="3:14" ht="19" x14ac:dyDescent="0.25">
      <c r="C6" s="14" t="s">
        <v>8</v>
      </c>
      <c r="D6" s="12">
        <v>115</v>
      </c>
      <c r="E6" s="13">
        <f>D6/D7</f>
        <v>0.21698113207547171</v>
      </c>
      <c r="F6" s="12">
        <v>169</v>
      </c>
      <c r="G6" s="15">
        <f>F6/F7</f>
        <v>0.22503328894806923</v>
      </c>
      <c r="H6" s="14">
        <f>D6+F6</f>
        <v>284</v>
      </c>
      <c r="I6" s="16">
        <f>H6/H7</f>
        <v>0.22170179547228727</v>
      </c>
      <c r="K6" s="12" t="s">
        <v>8</v>
      </c>
      <c r="L6" s="13">
        <v>0.22170179547228727</v>
      </c>
      <c r="M6" s="17">
        <v>0.21698113207547171</v>
      </c>
      <c r="N6" s="13">
        <v>0.22503328894806923</v>
      </c>
    </row>
    <row r="7" spans="3:14" ht="20" thickBot="1" x14ac:dyDescent="0.3">
      <c r="C7" s="18"/>
      <c r="D7" s="19">
        <f>SUM(D3:D6)</f>
        <v>530</v>
      </c>
      <c r="E7" s="20">
        <f>D7/D7</f>
        <v>1</v>
      </c>
      <c r="F7" s="19">
        <f>SUM(F3:F6)</f>
        <v>751</v>
      </c>
      <c r="G7" s="21">
        <v>1</v>
      </c>
      <c r="H7" s="18">
        <f>D7+F7</f>
        <v>1281</v>
      </c>
      <c r="I7" s="22">
        <f>H7/H7</f>
        <v>1</v>
      </c>
    </row>
    <row r="8" spans="3:14" ht="20" thickBot="1" x14ac:dyDescent="0.3">
      <c r="C8" s="23">
        <v>44002</v>
      </c>
      <c r="D8" s="24"/>
      <c r="E8" s="24"/>
      <c r="F8" s="24"/>
      <c r="G8" s="24"/>
      <c r="H8" s="24"/>
      <c r="I8" s="25"/>
    </row>
    <row r="13" spans="3:14" ht="19" x14ac:dyDescent="0.25">
      <c r="C13" s="26" t="s">
        <v>9</v>
      </c>
      <c r="E13" s="27" t="s">
        <v>10</v>
      </c>
      <c r="F13" s="28"/>
    </row>
  </sheetData>
  <mergeCells count="4">
    <mergeCell ref="D2:E2"/>
    <mergeCell ref="F2:G2"/>
    <mergeCell ref="H2:I2"/>
    <mergeCell ref="C8:I8"/>
  </mergeCells>
  <hyperlinks>
    <hyperlink ref="C13" r:id="rId1" xr:uid="{21CDDE3A-FFFD-A54C-8AB2-D221D3C5AEE5}"/>
    <hyperlink ref="E13" r:id="rId2" xr:uid="{2143F6BF-3058-854F-A9A1-A514DBDDBFD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Profils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2020-06-24T09:43:41Z</dcterms:created>
  <dcterms:modified xsi:type="dcterms:W3CDTF">2020-06-24T09:45:38Z</dcterms:modified>
</cp:coreProperties>
</file>